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'Лист1'!$A$1:$G$53</definedName>
  </definedNames>
  <calcPr fullCalcOnLoad="1" refMode="R1C1"/>
</workbook>
</file>

<file path=xl/sharedStrings.xml><?xml version="1.0" encoding="utf-8"?>
<sst xmlns="http://schemas.openxmlformats.org/spreadsheetml/2006/main" count="71" uniqueCount="42">
  <si>
    <t>ИТОГО</t>
  </si>
  <si>
    <t>Областной бюджет</t>
  </si>
  <si>
    <t>муниципального района Сергиевский</t>
  </si>
  <si>
    <t>Стоимость работ</t>
  </si>
  <si>
    <t>Всего</t>
  </si>
  <si>
    <t>Местный бюджет</t>
  </si>
  <si>
    <t>Данные в тыс.руб.</t>
  </si>
  <si>
    <t>№ п/п</t>
  </si>
  <si>
    <t>1.1.</t>
  </si>
  <si>
    <t>1.2.</t>
  </si>
  <si>
    <t>1.3.</t>
  </si>
  <si>
    <t>2.1.</t>
  </si>
  <si>
    <t>Перечень программных мероприятия</t>
  </si>
  <si>
    <t>Адрес МКД</t>
  </si>
  <si>
    <t>Наименование работ</t>
  </si>
  <si>
    <t>Установка скамеек</t>
  </si>
  <si>
    <t>Установка мусорных урн</t>
  </si>
  <si>
    <t>Итого</t>
  </si>
  <si>
    <t>Федеральный бюджет</t>
  </si>
  <si>
    <t>Установка детской площадки</t>
  </si>
  <si>
    <t>Благоустройство территории поселения:</t>
  </si>
  <si>
    <t>1.4.</t>
  </si>
  <si>
    <t>1.5.</t>
  </si>
  <si>
    <t>1.6.</t>
  </si>
  <si>
    <t>сельского поселения Кутузовский</t>
  </si>
  <si>
    <t>п.Кутузовский, ул.Полевая, д. 1</t>
  </si>
  <si>
    <t>Замена окон</t>
  </si>
  <si>
    <t>Замена входных дверей</t>
  </si>
  <si>
    <t>п.Кутузовский, ул.Полевая, д. 3</t>
  </si>
  <si>
    <t>п.Кутузовский, ул.Полевая, д. 6</t>
  </si>
  <si>
    <t>п.Кутузовский, ул.Полевая, д. 8</t>
  </si>
  <si>
    <t>Ремонт отмостки</t>
  </si>
  <si>
    <t>п.Кутузовский, ул.Полевая, д. 10</t>
  </si>
  <si>
    <t>п.Кутузовский, ул.Центральная, д. 1а</t>
  </si>
  <si>
    <t>п.Кутузовский, ул.Школьная, д. 9</t>
  </si>
  <si>
    <t>1.7.</t>
  </si>
  <si>
    <t>п.Кутузовский, ул.Полевая, ул.Центральная, ул.Школьная, ул.Специалистов, 1091 м2</t>
  </si>
  <si>
    <t>Ямочный ремонт</t>
  </si>
  <si>
    <t>Благоустройство дворовой территории:</t>
  </si>
  <si>
    <t>Приложение №2</t>
  </si>
  <si>
    <t>к постановлению администрации</t>
  </si>
  <si>
    <t>№ ________ от 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</si>
</sst>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1" fillId="0" borderId="14" xfId="0" applyFont="1" applyBorder="1" applyAlignment="1">
      <alignment horizontal="right"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righ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view="pageBreakPreview" zoomScale="75" zoomScaleSheetLayoutView="75" zoomScalePageLayoutView="0" workbookViewId="0" topLeftCell="A16">
      <selection activeCell="E58" sqref="E58"/>
    </sheetView>
  </sheetViews>
  <sheetFormatPr defaultColWidth="9.140625" defaultRowHeight="15"/>
  <cols>
    <col min="1" max="1" width="4.140625" style="1" customWidth="1"/>
    <col min="2" max="2" width="28.00390625" style="1" customWidth="1"/>
    <col min="3" max="3" width="34.8515625" style="1" customWidth="1"/>
    <col min="4" max="5" width="15.7109375" style="1" customWidth="1"/>
    <col min="6" max="6" width="16.140625" style="1" customWidth="1"/>
    <col min="7" max="7" width="14.57421875" style="1" customWidth="1"/>
    <col min="8" max="16384" width="9.140625" style="1" customWidth="1"/>
  </cols>
  <sheetData>
    <row r="2" ht="15">
      <c r="G2" s="10" t="s">
        <v>39</v>
      </c>
    </row>
    <row r="3" s="9" customFormat="1" ht="15">
      <c r="G3" s="10" t="s">
        <v>40</v>
      </c>
    </row>
    <row r="4" s="9" customFormat="1" ht="15">
      <c r="G4" s="10" t="s">
        <v>24</v>
      </c>
    </row>
    <row r="5" s="9" customFormat="1" ht="15">
      <c r="G5" s="10" t="s">
        <v>2</v>
      </c>
    </row>
    <row r="6" ht="15">
      <c r="G6" s="10" t="s">
        <v>41</v>
      </c>
    </row>
    <row r="7" ht="15">
      <c r="G7" s="10"/>
    </row>
    <row r="8" ht="15">
      <c r="G8" s="10"/>
    </row>
    <row r="9" spans="2:7" s="2" customFormat="1" ht="18.75">
      <c r="B9" s="31" t="s">
        <v>12</v>
      </c>
      <c r="C9" s="31"/>
      <c r="D9" s="31"/>
      <c r="E9" s="31"/>
      <c r="F9" s="31"/>
      <c r="G9" s="31"/>
    </row>
    <row r="10" spans="2:7" s="2" customFormat="1" ht="18.75">
      <c r="B10" s="8"/>
      <c r="C10" s="14"/>
      <c r="D10" s="8"/>
      <c r="E10" s="14"/>
      <c r="F10" s="8"/>
      <c r="G10" s="8"/>
    </row>
    <row r="11" ht="15">
      <c r="F11" s="1" t="s">
        <v>6</v>
      </c>
    </row>
    <row r="12" spans="1:7" s="6" customFormat="1" ht="15.75" customHeight="1">
      <c r="A12" s="29" t="s">
        <v>7</v>
      </c>
      <c r="B12" s="32" t="s">
        <v>13</v>
      </c>
      <c r="C12" s="34" t="s">
        <v>14</v>
      </c>
      <c r="D12" s="33" t="s">
        <v>3</v>
      </c>
      <c r="E12" s="33"/>
      <c r="F12" s="33"/>
      <c r="G12" s="33"/>
    </row>
    <row r="13" spans="1:7" s="6" customFormat="1" ht="31.5">
      <c r="A13" s="30"/>
      <c r="B13" s="32"/>
      <c r="C13" s="35"/>
      <c r="D13" s="7" t="s">
        <v>4</v>
      </c>
      <c r="E13" s="15" t="s">
        <v>18</v>
      </c>
      <c r="F13" s="7" t="s">
        <v>1</v>
      </c>
      <c r="G13" s="7" t="s">
        <v>5</v>
      </c>
    </row>
    <row r="14" spans="1:7" s="11" customFormat="1" ht="15.75">
      <c r="A14" s="12">
        <v>1</v>
      </c>
      <c r="B14" s="24" t="s">
        <v>38</v>
      </c>
      <c r="C14" s="25"/>
      <c r="D14" s="5">
        <f>D20+D26+D31+D37+D42+D46+D50</f>
        <v>246.49982</v>
      </c>
      <c r="E14" s="5">
        <f>E20+E26+E31+E37+E42+E46+E50</f>
        <v>0</v>
      </c>
      <c r="F14" s="5">
        <f>F20+F26+F31+F37+F42+F46+F50</f>
        <v>0</v>
      </c>
      <c r="G14" s="5">
        <f>G20+G26+G31+G37+G42+G46+G50</f>
        <v>246.49982</v>
      </c>
    </row>
    <row r="15" spans="1:7" s="11" customFormat="1" ht="15.75">
      <c r="A15" s="26" t="s">
        <v>8</v>
      </c>
      <c r="B15" s="18" t="s">
        <v>25</v>
      </c>
      <c r="C15" s="16" t="s">
        <v>15</v>
      </c>
      <c r="D15" s="4">
        <f aca="true" t="shared" si="0" ref="D15:D46">SUM(E15:G15)</f>
        <v>3.06552</v>
      </c>
      <c r="E15" s="4">
        <v>0</v>
      </c>
      <c r="F15" s="4">
        <v>0</v>
      </c>
      <c r="G15" s="4">
        <v>3.06552</v>
      </c>
    </row>
    <row r="16" spans="1:7" s="11" customFormat="1" ht="15.75">
      <c r="A16" s="27"/>
      <c r="B16" s="19"/>
      <c r="C16" s="16" t="s">
        <v>16</v>
      </c>
      <c r="D16" s="4">
        <f t="shared" si="0"/>
        <v>0.77996</v>
      </c>
      <c r="E16" s="4">
        <v>0</v>
      </c>
      <c r="F16" s="4">
        <v>0</v>
      </c>
      <c r="G16" s="4">
        <v>0.77996</v>
      </c>
    </row>
    <row r="17" spans="1:7" s="11" customFormat="1" ht="15.75">
      <c r="A17" s="27"/>
      <c r="B17" s="19"/>
      <c r="C17" s="16" t="s">
        <v>19</v>
      </c>
      <c r="D17" s="4">
        <f t="shared" si="0"/>
        <v>39.24667</v>
      </c>
      <c r="E17" s="4">
        <v>0</v>
      </c>
      <c r="F17" s="4">
        <v>0</v>
      </c>
      <c r="G17" s="4">
        <v>39.24667</v>
      </c>
    </row>
    <row r="18" spans="1:7" s="11" customFormat="1" ht="15.75">
      <c r="A18" s="27"/>
      <c r="B18" s="19"/>
      <c r="C18" s="16" t="s">
        <v>26</v>
      </c>
      <c r="D18" s="4">
        <f t="shared" si="0"/>
        <v>2.60828</v>
      </c>
      <c r="E18" s="4">
        <v>0</v>
      </c>
      <c r="F18" s="4">
        <v>0</v>
      </c>
      <c r="G18" s="4">
        <v>2.60828</v>
      </c>
    </row>
    <row r="19" spans="1:7" s="11" customFormat="1" ht="15.75">
      <c r="A19" s="27"/>
      <c r="B19" s="19"/>
      <c r="C19" s="16" t="s">
        <v>27</v>
      </c>
      <c r="D19" s="4">
        <f t="shared" si="0"/>
        <v>9.43413</v>
      </c>
      <c r="E19" s="4">
        <v>0</v>
      </c>
      <c r="F19" s="4">
        <v>0</v>
      </c>
      <c r="G19" s="4">
        <v>9.43413</v>
      </c>
    </row>
    <row r="20" spans="1:7" s="11" customFormat="1" ht="15.75">
      <c r="A20" s="28"/>
      <c r="B20" s="20"/>
      <c r="C20" s="17" t="s">
        <v>17</v>
      </c>
      <c r="D20" s="5">
        <f t="shared" si="0"/>
        <v>55.13456000000001</v>
      </c>
      <c r="E20" s="5">
        <f>SUM(E15:E19)</f>
        <v>0</v>
      </c>
      <c r="F20" s="5">
        <f>SUM(F15:F19)</f>
        <v>0</v>
      </c>
      <c r="G20" s="5">
        <f>SUM(G15:G19)</f>
        <v>55.13456000000001</v>
      </c>
    </row>
    <row r="21" spans="1:7" s="11" customFormat="1" ht="15.75">
      <c r="A21" s="26" t="s">
        <v>9</v>
      </c>
      <c r="B21" s="18" t="s">
        <v>28</v>
      </c>
      <c r="C21" s="16" t="s">
        <v>15</v>
      </c>
      <c r="D21" s="4">
        <f t="shared" si="0"/>
        <v>3.06552</v>
      </c>
      <c r="E21" s="4">
        <v>0</v>
      </c>
      <c r="F21" s="4">
        <v>0</v>
      </c>
      <c r="G21" s="4">
        <v>3.06552</v>
      </c>
    </row>
    <row r="22" spans="1:7" s="11" customFormat="1" ht="15.75">
      <c r="A22" s="27"/>
      <c r="B22" s="19"/>
      <c r="C22" s="16" t="s">
        <v>16</v>
      </c>
      <c r="D22" s="4">
        <f t="shared" si="0"/>
        <v>0.77996</v>
      </c>
      <c r="E22" s="4">
        <v>0</v>
      </c>
      <c r="F22" s="4">
        <v>0</v>
      </c>
      <c r="G22" s="4">
        <v>0.77996</v>
      </c>
    </row>
    <row r="23" spans="1:7" s="11" customFormat="1" ht="15.75">
      <c r="A23" s="27"/>
      <c r="B23" s="19"/>
      <c r="C23" s="16" t="s">
        <v>19</v>
      </c>
      <c r="D23" s="4">
        <f t="shared" si="0"/>
        <v>16.65887</v>
      </c>
      <c r="E23" s="4">
        <v>0</v>
      </c>
      <c r="F23" s="4">
        <v>0</v>
      </c>
      <c r="G23" s="4">
        <v>16.65887</v>
      </c>
    </row>
    <row r="24" spans="1:7" s="11" customFormat="1" ht="15.75">
      <c r="A24" s="27"/>
      <c r="B24" s="19"/>
      <c r="C24" s="16" t="s">
        <v>26</v>
      </c>
      <c r="D24" s="4">
        <f t="shared" si="0"/>
        <v>2.60828</v>
      </c>
      <c r="E24" s="4">
        <v>0</v>
      </c>
      <c r="F24" s="4">
        <v>0</v>
      </c>
      <c r="G24" s="4">
        <v>2.60828</v>
      </c>
    </row>
    <row r="25" spans="1:7" s="11" customFormat="1" ht="15.75">
      <c r="A25" s="27"/>
      <c r="B25" s="19"/>
      <c r="C25" s="16" t="s">
        <v>27</v>
      </c>
      <c r="D25" s="4">
        <f t="shared" si="0"/>
        <v>9.43413</v>
      </c>
      <c r="E25" s="4">
        <v>0</v>
      </c>
      <c r="F25" s="4">
        <v>0</v>
      </c>
      <c r="G25" s="4">
        <v>9.43413</v>
      </c>
    </row>
    <row r="26" spans="1:7" s="11" customFormat="1" ht="15.75">
      <c r="A26" s="28"/>
      <c r="B26" s="20"/>
      <c r="C26" s="17" t="s">
        <v>17</v>
      </c>
      <c r="D26" s="5">
        <f t="shared" si="0"/>
        <v>32.54676</v>
      </c>
      <c r="E26" s="5">
        <f>SUM(E21:E25)</f>
        <v>0</v>
      </c>
      <c r="F26" s="5">
        <f>SUM(F21:F25)</f>
        <v>0</v>
      </c>
      <c r="G26" s="5">
        <f>SUM(G21:G25)</f>
        <v>32.54676</v>
      </c>
    </row>
    <row r="27" spans="1:7" s="11" customFormat="1" ht="15.75">
      <c r="A27" s="26" t="s">
        <v>10</v>
      </c>
      <c r="B27" s="18" t="s">
        <v>29</v>
      </c>
      <c r="C27" s="16" t="s">
        <v>15</v>
      </c>
      <c r="D27" s="4">
        <f t="shared" si="0"/>
        <v>4.60206</v>
      </c>
      <c r="E27" s="4">
        <v>0</v>
      </c>
      <c r="F27" s="4">
        <v>0</v>
      </c>
      <c r="G27" s="4">
        <v>4.60206</v>
      </c>
    </row>
    <row r="28" spans="1:7" s="11" customFormat="1" ht="15.75">
      <c r="A28" s="27"/>
      <c r="B28" s="19"/>
      <c r="C28" s="16" t="s">
        <v>16</v>
      </c>
      <c r="D28" s="4">
        <f t="shared" si="0"/>
        <v>1.16993</v>
      </c>
      <c r="E28" s="4">
        <v>0</v>
      </c>
      <c r="F28" s="4">
        <v>0</v>
      </c>
      <c r="G28" s="4">
        <v>1.16993</v>
      </c>
    </row>
    <row r="29" spans="1:7" s="11" customFormat="1" ht="15.75">
      <c r="A29" s="27"/>
      <c r="B29" s="19"/>
      <c r="C29" s="16" t="s">
        <v>26</v>
      </c>
      <c r="D29" s="4">
        <f t="shared" si="0"/>
        <v>4.59898</v>
      </c>
      <c r="E29" s="4">
        <v>0</v>
      </c>
      <c r="F29" s="4">
        <v>0</v>
      </c>
      <c r="G29" s="4">
        <v>4.59898</v>
      </c>
    </row>
    <row r="30" spans="1:7" s="11" customFormat="1" ht="15.75">
      <c r="A30" s="27"/>
      <c r="B30" s="19"/>
      <c r="C30" s="16" t="s">
        <v>27</v>
      </c>
      <c r="D30" s="4">
        <f t="shared" si="0"/>
        <v>14.15119</v>
      </c>
      <c r="E30" s="4">
        <v>0</v>
      </c>
      <c r="F30" s="4">
        <v>0</v>
      </c>
      <c r="G30" s="4">
        <v>14.15119</v>
      </c>
    </row>
    <row r="31" spans="1:7" s="11" customFormat="1" ht="15.75">
      <c r="A31" s="28"/>
      <c r="B31" s="20"/>
      <c r="C31" s="17" t="s">
        <v>17</v>
      </c>
      <c r="D31" s="5">
        <f t="shared" si="0"/>
        <v>24.52216</v>
      </c>
      <c r="E31" s="5">
        <f>SUM(E27:E30)</f>
        <v>0</v>
      </c>
      <c r="F31" s="5">
        <f>SUM(F27:F30)</f>
        <v>0</v>
      </c>
      <c r="G31" s="5">
        <f>SUM(G27:G30)</f>
        <v>24.52216</v>
      </c>
    </row>
    <row r="32" spans="1:7" s="11" customFormat="1" ht="15.75">
      <c r="A32" s="26" t="s">
        <v>21</v>
      </c>
      <c r="B32" s="18" t="s">
        <v>30</v>
      </c>
      <c r="C32" s="16" t="s">
        <v>15</v>
      </c>
      <c r="D32" s="4">
        <f t="shared" si="0"/>
        <v>4.60206</v>
      </c>
      <c r="E32" s="4">
        <v>0</v>
      </c>
      <c r="F32" s="4">
        <v>0</v>
      </c>
      <c r="G32" s="4">
        <v>4.60206</v>
      </c>
    </row>
    <row r="33" spans="1:7" s="11" customFormat="1" ht="15.75">
      <c r="A33" s="27"/>
      <c r="B33" s="19"/>
      <c r="C33" s="16" t="s">
        <v>16</v>
      </c>
      <c r="D33" s="4">
        <f t="shared" si="0"/>
        <v>1.16994</v>
      </c>
      <c r="E33" s="4">
        <v>0</v>
      </c>
      <c r="F33" s="4">
        <v>0</v>
      </c>
      <c r="G33" s="4">
        <v>1.16994</v>
      </c>
    </row>
    <row r="34" spans="1:7" s="11" customFormat="1" ht="15.75">
      <c r="A34" s="27"/>
      <c r="B34" s="19"/>
      <c r="C34" s="16" t="s">
        <v>26</v>
      </c>
      <c r="D34" s="4">
        <f t="shared" si="0"/>
        <v>3.60037</v>
      </c>
      <c r="E34" s="4">
        <v>0</v>
      </c>
      <c r="F34" s="4">
        <v>0</v>
      </c>
      <c r="G34" s="4">
        <v>3.60037</v>
      </c>
    </row>
    <row r="35" spans="1:7" s="11" customFormat="1" ht="15.75">
      <c r="A35" s="27"/>
      <c r="B35" s="19"/>
      <c r="C35" s="16" t="s">
        <v>27</v>
      </c>
      <c r="D35" s="4">
        <f t="shared" si="0"/>
        <v>20.79059</v>
      </c>
      <c r="E35" s="4">
        <v>0</v>
      </c>
      <c r="F35" s="4">
        <v>0</v>
      </c>
      <c r="G35" s="4">
        <v>20.79059</v>
      </c>
    </row>
    <row r="36" spans="1:7" s="11" customFormat="1" ht="15.75">
      <c r="A36" s="27"/>
      <c r="B36" s="19"/>
      <c r="C36" s="16" t="s">
        <v>31</v>
      </c>
      <c r="D36" s="4">
        <f t="shared" si="0"/>
        <v>25.51436</v>
      </c>
      <c r="E36" s="4">
        <v>0</v>
      </c>
      <c r="F36" s="4">
        <v>0</v>
      </c>
      <c r="G36" s="4">
        <v>25.51436</v>
      </c>
    </row>
    <row r="37" spans="1:7" s="11" customFormat="1" ht="15.75">
      <c r="A37" s="28"/>
      <c r="B37" s="20"/>
      <c r="C37" s="17" t="s">
        <v>17</v>
      </c>
      <c r="D37" s="5">
        <f t="shared" si="0"/>
        <v>55.67732</v>
      </c>
      <c r="E37" s="5">
        <f>SUM(E32:E36)</f>
        <v>0</v>
      </c>
      <c r="F37" s="5">
        <f>SUM(F32:F36)</f>
        <v>0</v>
      </c>
      <c r="G37" s="5">
        <f>SUM(G32:G36)</f>
        <v>55.67732</v>
      </c>
    </row>
    <row r="38" spans="1:7" s="11" customFormat="1" ht="15.75">
      <c r="A38" s="26" t="s">
        <v>22</v>
      </c>
      <c r="B38" s="18" t="s">
        <v>32</v>
      </c>
      <c r="C38" s="16" t="s">
        <v>15</v>
      </c>
      <c r="D38" s="4">
        <f t="shared" si="0"/>
        <v>4.60206</v>
      </c>
      <c r="E38" s="4">
        <v>0</v>
      </c>
      <c r="F38" s="4">
        <v>0</v>
      </c>
      <c r="G38" s="4">
        <v>4.60206</v>
      </c>
    </row>
    <row r="39" spans="1:7" s="11" customFormat="1" ht="15.75">
      <c r="A39" s="27"/>
      <c r="B39" s="19"/>
      <c r="C39" s="16" t="s">
        <v>16</v>
      </c>
      <c r="D39" s="4">
        <f t="shared" si="0"/>
        <v>1.16993</v>
      </c>
      <c r="E39" s="4">
        <v>0</v>
      </c>
      <c r="F39" s="4">
        <v>0</v>
      </c>
      <c r="G39" s="4">
        <v>1.16993</v>
      </c>
    </row>
    <row r="40" spans="1:7" s="11" customFormat="1" ht="15.75">
      <c r="A40" s="27"/>
      <c r="B40" s="19"/>
      <c r="C40" s="16" t="s">
        <v>26</v>
      </c>
      <c r="D40" s="4">
        <f t="shared" si="0"/>
        <v>3.60037</v>
      </c>
      <c r="E40" s="4">
        <v>0</v>
      </c>
      <c r="F40" s="4">
        <v>0</v>
      </c>
      <c r="G40" s="4">
        <v>3.60037</v>
      </c>
    </row>
    <row r="41" spans="1:7" s="11" customFormat="1" ht="15.75">
      <c r="A41" s="27"/>
      <c r="B41" s="19"/>
      <c r="C41" s="16" t="s">
        <v>27</v>
      </c>
      <c r="D41" s="4">
        <f t="shared" si="0"/>
        <v>20.79059</v>
      </c>
      <c r="E41" s="4">
        <v>0</v>
      </c>
      <c r="F41" s="4">
        <v>0</v>
      </c>
      <c r="G41" s="4">
        <v>20.79059</v>
      </c>
    </row>
    <row r="42" spans="1:7" s="11" customFormat="1" ht="15.75">
      <c r="A42" s="28"/>
      <c r="B42" s="20"/>
      <c r="C42" s="17" t="s">
        <v>17</v>
      </c>
      <c r="D42" s="5">
        <f t="shared" si="0"/>
        <v>30.162950000000002</v>
      </c>
      <c r="E42" s="5">
        <f>SUM(E38:E41)</f>
        <v>0</v>
      </c>
      <c r="F42" s="5">
        <f>SUM(F38:F41)</f>
        <v>0</v>
      </c>
      <c r="G42" s="5">
        <f>SUM(G38:G41)</f>
        <v>30.162950000000002</v>
      </c>
    </row>
    <row r="43" spans="1:7" s="11" customFormat="1" ht="15.75">
      <c r="A43" s="26" t="s">
        <v>23</v>
      </c>
      <c r="B43" s="18" t="s">
        <v>33</v>
      </c>
      <c r="C43" s="16" t="s">
        <v>15</v>
      </c>
      <c r="D43" s="4">
        <f t="shared" si="0"/>
        <v>4.60206</v>
      </c>
      <c r="E43" s="4">
        <v>0</v>
      </c>
      <c r="F43" s="4">
        <v>0</v>
      </c>
      <c r="G43" s="4">
        <v>4.60206</v>
      </c>
    </row>
    <row r="44" spans="1:7" s="11" customFormat="1" ht="15.75">
      <c r="A44" s="27"/>
      <c r="B44" s="19"/>
      <c r="C44" s="16" t="s">
        <v>16</v>
      </c>
      <c r="D44" s="4">
        <f t="shared" si="0"/>
        <v>1.16993</v>
      </c>
      <c r="E44" s="4">
        <v>0</v>
      </c>
      <c r="F44" s="4">
        <v>0</v>
      </c>
      <c r="G44" s="4">
        <v>1.16993</v>
      </c>
    </row>
    <row r="45" spans="1:7" s="11" customFormat="1" ht="15.75">
      <c r="A45" s="27"/>
      <c r="B45" s="19"/>
      <c r="C45" s="16" t="s">
        <v>19</v>
      </c>
      <c r="D45" s="4">
        <f t="shared" si="0"/>
        <v>24.85544</v>
      </c>
      <c r="E45" s="4">
        <v>0</v>
      </c>
      <c r="F45" s="4">
        <v>0</v>
      </c>
      <c r="G45" s="4">
        <v>24.85544</v>
      </c>
    </row>
    <row r="46" spans="1:7" s="11" customFormat="1" ht="15.75">
      <c r="A46" s="28"/>
      <c r="B46" s="20"/>
      <c r="C46" s="17" t="s">
        <v>17</v>
      </c>
      <c r="D46" s="5">
        <f t="shared" si="0"/>
        <v>30.62743</v>
      </c>
      <c r="E46" s="5">
        <f>SUM(E43:E45)</f>
        <v>0</v>
      </c>
      <c r="F46" s="5">
        <f>SUM(F43:F45)</f>
        <v>0</v>
      </c>
      <c r="G46" s="5">
        <f>SUM(G43:G45)</f>
        <v>30.62743</v>
      </c>
    </row>
    <row r="47" spans="1:7" s="11" customFormat="1" ht="15.75" customHeight="1">
      <c r="A47" s="26" t="s">
        <v>35</v>
      </c>
      <c r="B47" s="18" t="s">
        <v>34</v>
      </c>
      <c r="C47" s="16" t="s">
        <v>15</v>
      </c>
      <c r="D47" s="4">
        <f aca="true" t="shared" si="1" ref="D47:D52">SUM(E47:G47)</f>
        <v>2.29914</v>
      </c>
      <c r="E47" s="4">
        <v>0</v>
      </c>
      <c r="F47" s="4">
        <v>0</v>
      </c>
      <c r="G47" s="4">
        <v>2.29914</v>
      </c>
    </row>
    <row r="48" spans="1:7" s="11" customFormat="1" ht="15.75">
      <c r="A48" s="27"/>
      <c r="B48" s="19"/>
      <c r="C48" s="16" t="s">
        <v>16</v>
      </c>
      <c r="D48" s="4">
        <f t="shared" si="1"/>
        <v>1.16993</v>
      </c>
      <c r="E48" s="4">
        <v>0</v>
      </c>
      <c r="F48" s="4">
        <v>0</v>
      </c>
      <c r="G48" s="4">
        <v>1.16993</v>
      </c>
    </row>
    <row r="49" spans="1:7" s="11" customFormat="1" ht="15.75">
      <c r="A49" s="27"/>
      <c r="B49" s="19"/>
      <c r="C49" s="16" t="s">
        <v>27</v>
      </c>
      <c r="D49" s="4">
        <v>55.57138</v>
      </c>
      <c r="E49" s="4">
        <v>0</v>
      </c>
      <c r="F49" s="4">
        <v>0</v>
      </c>
      <c r="G49" s="4">
        <v>14.35957</v>
      </c>
    </row>
    <row r="50" spans="1:7" s="11" customFormat="1" ht="15.75">
      <c r="A50" s="28"/>
      <c r="B50" s="20"/>
      <c r="C50" s="17" t="s">
        <v>17</v>
      </c>
      <c r="D50" s="5">
        <f t="shared" si="1"/>
        <v>17.82864</v>
      </c>
      <c r="E50" s="5">
        <f>SUM(E47:E49)</f>
        <v>0</v>
      </c>
      <c r="F50" s="5">
        <f>SUM(F47:F49)</f>
        <v>0</v>
      </c>
      <c r="G50" s="5">
        <f>SUM(G47:G49)</f>
        <v>17.82864</v>
      </c>
    </row>
    <row r="51" spans="1:7" s="11" customFormat="1" ht="15.75">
      <c r="A51" s="12">
        <v>2</v>
      </c>
      <c r="B51" s="24" t="s">
        <v>20</v>
      </c>
      <c r="C51" s="25"/>
      <c r="D51" s="5">
        <f>D52</f>
        <v>262.713</v>
      </c>
      <c r="E51" s="5">
        <f>E52</f>
        <v>0</v>
      </c>
      <c r="F51" s="5">
        <f>F52</f>
        <v>0</v>
      </c>
      <c r="G51" s="5">
        <f>G52</f>
        <v>262.713</v>
      </c>
    </row>
    <row r="52" spans="1:7" s="6" customFormat="1" ht="78.75">
      <c r="A52" s="13" t="s">
        <v>11</v>
      </c>
      <c r="B52" s="3" t="s">
        <v>36</v>
      </c>
      <c r="C52" s="3" t="s">
        <v>37</v>
      </c>
      <c r="D52" s="4">
        <f t="shared" si="1"/>
        <v>262.713</v>
      </c>
      <c r="E52" s="4">
        <v>0</v>
      </c>
      <c r="F52" s="4">
        <v>0</v>
      </c>
      <c r="G52" s="4">
        <v>262.713</v>
      </c>
    </row>
    <row r="53" spans="1:7" s="6" customFormat="1" ht="15.75">
      <c r="A53" s="21" t="s">
        <v>0</v>
      </c>
      <c r="B53" s="22"/>
      <c r="C53" s="23"/>
      <c r="D53" s="5">
        <f>D51+D14</f>
        <v>509.21282</v>
      </c>
      <c r="E53" s="5">
        <f>E51+E14</f>
        <v>0</v>
      </c>
      <c r="F53" s="5">
        <f>F51+F14</f>
        <v>0</v>
      </c>
      <c r="G53" s="5">
        <f>G51+G14</f>
        <v>509.21282</v>
      </c>
    </row>
  </sheetData>
  <sheetProtection/>
  <mergeCells count="22">
    <mergeCell ref="B47:B50"/>
    <mergeCell ref="A47:A50"/>
    <mergeCell ref="B21:B26"/>
    <mergeCell ref="B27:B31"/>
    <mergeCell ref="B32:B37"/>
    <mergeCell ref="A43:A46"/>
    <mergeCell ref="B15:B20"/>
    <mergeCell ref="A12:A13"/>
    <mergeCell ref="B9:G9"/>
    <mergeCell ref="B12:B13"/>
    <mergeCell ref="D12:G12"/>
    <mergeCell ref="C12:C13"/>
    <mergeCell ref="B38:B42"/>
    <mergeCell ref="B43:B46"/>
    <mergeCell ref="A53:C53"/>
    <mergeCell ref="B14:C14"/>
    <mergeCell ref="B51:C51"/>
    <mergeCell ref="A15:A20"/>
    <mergeCell ref="A21:A26"/>
    <mergeCell ref="A27:A31"/>
    <mergeCell ref="A32:A37"/>
    <mergeCell ref="A38:A4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2017-11-16T10:04:11Z</cp:lastPrinted>
  <dcterms:created xsi:type="dcterms:W3CDTF">2017-03-28T07:50:10Z</dcterms:created>
  <dcterms:modified xsi:type="dcterms:W3CDTF">2018-01-15T13:36:11Z</dcterms:modified>
  <cp:category/>
  <cp:version/>
  <cp:contentType/>
  <cp:contentStatus/>
</cp:coreProperties>
</file>